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i_ka\Desktop\"/>
    </mc:Choice>
  </mc:AlternateContent>
  <bookViews>
    <workbookView xWindow="0" yWindow="0" windowWidth="23040" windowHeight="8460"/>
  </bookViews>
  <sheets>
    <sheet name="גיליון1" sheetId="1" r:id="rId1"/>
    <sheet name="גיליון2" sheetId="2" r:id="rId2"/>
    <sheet name="גיליון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6" i="1"/>
  <c r="C17" i="1"/>
  <c r="C7" i="1"/>
  <c r="C14" i="1"/>
  <c r="C5" i="1"/>
  <c r="C10" i="1"/>
  <c r="C4" i="1"/>
  <c r="C9" i="1"/>
  <c r="C12" i="1"/>
  <c r="C19" i="1"/>
  <c r="C16" i="1"/>
  <c r="C8" i="1"/>
  <c r="C15" i="1"/>
  <c r="C13" i="1"/>
  <c r="C3" i="1"/>
</calcChain>
</file>

<file path=xl/sharedStrings.xml><?xml version="1.0" encoding="utf-8"?>
<sst xmlns="http://schemas.openxmlformats.org/spreadsheetml/2006/main" count="74" uniqueCount="65">
  <si>
    <t>עמדה</t>
  </si>
  <si>
    <t>גיל</t>
  </si>
  <si>
    <t xml:space="preserve">גובה </t>
  </si>
  <si>
    <t xml:space="preserve">שם </t>
  </si>
  <si>
    <t xml:space="preserve">תאריך לידה </t>
  </si>
  <si>
    <t>מספר חולצה</t>
  </si>
  <si>
    <t>שם השחקן</t>
  </si>
  <si>
    <t>צוות מקצועי-ניהולי</t>
  </si>
  <si>
    <t>תפקיד</t>
  </si>
  <si>
    <t>שוער</t>
  </si>
  <si>
    <t xml:space="preserve">מקשר שמאל </t>
  </si>
  <si>
    <t>מקשר  ימין</t>
  </si>
  <si>
    <t>קיצוני ימין</t>
  </si>
  <si>
    <t xml:space="preserve">פיבוט </t>
  </si>
  <si>
    <t xml:space="preserve">מרכז </t>
  </si>
  <si>
    <t>יו"ר</t>
  </si>
  <si>
    <t xml:space="preserve">מאמן </t>
  </si>
  <si>
    <t xml:space="preserve">עוזר מאמן </t>
  </si>
  <si>
    <t>מנהל קבוצה</t>
  </si>
  <si>
    <t>פיזיוטרפיסט</t>
  </si>
  <si>
    <t xml:space="preserve">מאמן כושר </t>
  </si>
  <si>
    <t xml:space="preserve">מקשר ימין </t>
  </si>
  <si>
    <t xml:space="preserve">בויץ נבוסה </t>
  </si>
  <si>
    <t>שגיא בוניס</t>
  </si>
  <si>
    <t>רם טורקניץ</t>
  </si>
  <si>
    <t>לאונרדו דה אלמידה</t>
  </si>
  <si>
    <t xml:space="preserve">עמית מוטולה </t>
  </si>
  <si>
    <t xml:space="preserve">ריסטו וויציץ </t>
  </si>
  <si>
    <t xml:space="preserve">מילאן פבלוביץ </t>
  </si>
  <si>
    <t>נועם סוסנה</t>
  </si>
  <si>
    <t>איתי שנפלד</t>
  </si>
  <si>
    <t>בן ליברטי</t>
  </si>
  <si>
    <t>עומר קלוט</t>
  </si>
  <si>
    <t xml:space="preserve">לידור פסו </t>
  </si>
  <si>
    <t>דניאל צרפתי</t>
  </si>
  <si>
    <t>אוראל נחמני</t>
  </si>
  <si>
    <t xml:space="preserve">תמיר להט </t>
  </si>
  <si>
    <t>עילאי לביא</t>
  </si>
  <si>
    <t>איתמר כפולר</t>
  </si>
  <si>
    <t xml:space="preserve">אבי כחלון </t>
  </si>
  <si>
    <t xml:space="preserve">עידן מימון </t>
  </si>
  <si>
    <t xml:space="preserve">אביתר גבעון </t>
  </si>
  <si>
    <t>מור הררי</t>
  </si>
  <si>
    <t xml:space="preserve">אלעד טל </t>
  </si>
  <si>
    <t>עופרי בליכר</t>
  </si>
  <si>
    <t xml:space="preserve">שיווק </t>
  </si>
  <si>
    <t>יורם גרטי</t>
  </si>
  <si>
    <t xml:space="preserve">א.ס SGS רמת השרון </t>
  </si>
  <si>
    <t>קיצוני שמאל</t>
  </si>
  <si>
    <t>30.12.1996</t>
  </si>
  <si>
    <t>27.04.2005</t>
  </si>
  <si>
    <t>29.08.1999</t>
  </si>
  <si>
    <t>04.12.1993</t>
  </si>
  <si>
    <t>05.12.2002</t>
  </si>
  <si>
    <t>01.02.2005</t>
  </si>
  <si>
    <t>01.01.1994</t>
  </si>
  <si>
    <t>30.09.1989</t>
  </si>
  <si>
    <t>23.03.1996</t>
  </si>
  <si>
    <t>24.03.2004</t>
  </si>
  <si>
    <t>26.09.1995</t>
  </si>
  <si>
    <t>16.10.2000</t>
  </si>
  <si>
    <t>25.03.2000</t>
  </si>
  <si>
    <t>05.02.2004</t>
  </si>
  <si>
    <t>02.09.1992</t>
  </si>
  <si>
    <t>27.07.2003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</si>
</sst>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8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/>
    <xf numFmtId="0" fontId="3" fillId="0" borderId="4" xfId="0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rightToLeft="1" tabSelected="1" workbookViewId="0">
      <selection activeCell="C19" sqref="C19"/>
    </sheetView>
  </sheetViews>
  <sheetFormatPr defaultRowHeight="13.8" x14ac:dyDescent="0.25"/>
  <cols>
    <col min="1" max="1" width="26.19921875" customWidth="1"/>
    <col min="2" max="2" width="21.69921875" customWidth="1"/>
    <col min="5" max="5" width="17" customWidth="1"/>
    <col min="6" max="6" width="13" customWidth="1"/>
  </cols>
  <sheetData>
    <row r="1" spans="1:6" ht="22.8" x14ac:dyDescent="0.4">
      <c r="A1" s="15" t="s">
        <v>47</v>
      </c>
    </row>
    <row r="2" spans="1:6" ht="17.399999999999999" x14ac:dyDescent="0.3">
      <c r="A2" s="10" t="s">
        <v>6</v>
      </c>
      <c r="B2" s="1" t="s">
        <v>0</v>
      </c>
      <c r="C2" s="1" t="s">
        <v>1</v>
      </c>
      <c r="D2" s="2" t="s">
        <v>2</v>
      </c>
      <c r="E2" s="1" t="s">
        <v>4</v>
      </c>
      <c r="F2" s="1" t="s">
        <v>5</v>
      </c>
    </row>
    <row r="3" spans="1:6" ht="16.8" x14ac:dyDescent="0.3">
      <c r="A3" s="11" t="s">
        <v>22</v>
      </c>
      <c r="B3" s="3" t="s">
        <v>9</v>
      </c>
      <c r="C3" s="11">
        <f>2023-1996</f>
        <v>27</v>
      </c>
      <c r="D3" s="14">
        <v>195</v>
      </c>
      <c r="E3" s="17" t="s">
        <v>49</v>
      </c>
      <c r="F3" s="11">
        <v>1</v>
      </c>
    </row>
    <row r="4" spans="1:6" ht="16.8" x14ac:dyDescent="0.3">
      <c r="A4" s="11" t="s">
        <v>23</v>
      </c>
      <c r="B4" s="3" t="s">
        <v>9</v>
      </c>
      <c r="C4" s="11">
        <f>2023-1996</f>
        <v>27</v>
      </c>
      <c r="D4" s="14">
        <v>1.9</v>
      </c>
      <c r="E4" s="17" t="s">
        <v>57</v>
      </c>
      <c r="F4" s="11">
        <v>16</v>
      </c>
    </row>
    <row r="5" spans="1:6" ht="16.8" x14ac:dyDescent="0.3">
      <c r="A5" s="11" t="s">
        <v>24</v>
      </c>
      <c r="B5" s="3" t="s">
        <v>14</v>
      </c>
      <c r="C5" s="11">
        <f>2023-1995</f>
        <v>28</v>
      </c>
      <c r="D5" s="14">
        <v>1.92</v>
      </c>
      <c r="E5" s="17" t="s">
        <v>59</v>
      </c>
      <c r="F5" s="11">
        <v>22</v>
      </c>
    </row>
    <row r="6" spans="1:6" ht="16.8" x14ac:dyDescent="0.3">
      <c r="A6" s="11" t="s">
        <v>25</v>
      </c>
      <c r="B6" s="3" t="s">
        <v>13</v>
      </c>
      <c r="C6" s="11">
        <f>2023-1992</f>
        <v>31</v>
      </c>
      <c r="D6" s="14">
        <v>2.02</v>
      </c>
      <c r="E6" s="17" t="s">
        <v>63</v>
      </c>
      <c r="F6" s="11">
        <v>44</v>
      </c>
    </row>
    <row r="7" spans="1:6" ht="16.8" x14ac:dyDescent="0.3">
      <c r="A7" s="11" t="s">
        <v>26</v>
      </c>
      <c r="B7" s="3" t="s">
        <v>12</v>
      </c>
      <c r="C7" s="11">
        <f>2023-2000</f>
        <v>23</v>
      </c>
      <c r="D7" s="14">
        <v>1.78</v>
      </c>
      <c r="E7" s="17" t="s">
        <v>61</v>
      </c>
      <c r="F7" s="11">
        <v>34</v>
      </c>
    </row>
    <row r="8" spans="1:6" ht="16.8" x14ac:dyDescent="0.3">
      <c r="A8" s="11" t="s">
        <v>27</v>
      </c>
      <c r="B8" s="3" t="s">
        <v>21</v>
      </c>
      <c r="C8" s="11">
        <f>2023-1993</f>
        <v>30</v>
      </c>
      <c r="D8" s="14">
        <v>1.9</v>
      </c>
      <c r="E8" s="17" t="s">
        <v>52</v>
      </c>
      <c r="F8" s="11">
        <v>7</v>
      </c>
    </row>
    <row r="9" spans="1:6" ht="16.8" x14ac:dyDescent="0.3">
      <c r="A9" s="11" t="s">
        <v>28</v>
      </c>
      <c r="B9" s="3" t="s">
        <v>10</v>
      </c>
      <c r="C9" s="11">
        <f>2023-1989</f>
        <v>34</v>
      </c>
      <c r="D9" s="14">
        <v>1.91</v>
      </c>
      <c r="E9" s="17" t="s">
        <v>56</v>
      </c>
      <c r="F9" s="11">
        <v>15</v>
      </c>
    </row>
    <row r="10" spans="1:6" ht="16.8" x14ac:dyDescent="0.3">
      <c r="A10" s="11" t="s">
        <v>29</v>
      </c>
      <c r="B10" s="3" t="s">
        <v>11</v>
      </c>
      <c r="C10" s="11">
        <f>2023-2004</f>
        <v>19</v>
      </c>
      <c r="D10" s="14">
        <v>1.96</v>
      </c>
      <c r="E10" s="17" t="s">
        <v>58</v>
      </c>
      <c r="F10" s="11">
        <v>19</v>
      </c>
    </row>
    <row r="11" spans="1:6" ht="16.8" x14ac:dyDescent="0.3">
      <c r="A11" s="11" t="s">
        <v>30</v>
      </c>
      <c r="B11" s="16" t="s">
        <v>12</v>
      </c>
      <c r="C11" s="11">
        <f>2023-2003</f>
        <v>20</v>
      </c>
      <c r="D11" s="14">
        <v>1.8</v>
      </c>
      <c r="E11" s="17" t="s">
        <v>64</v>
      </c>
      <c r="F11" s="11">
        <v>99</v>
      </c>
    </row>
    <row r="12" spans="1:6" ht="16.8" x14ac:dyDescent="0.3">
      <c r="A12" s="11" t="s">
        <v>31</v>
      </c>
      <c r="B12" s="16" t="s">
        <v>14</v>
      </c>
      <c r="C12" s="11">
        <f>2023-1994</f>
        <v>29</v>
      </c>
      <c r="D12" s="14">
        <v>1.78</v>
      </c>
      <c r="E12" s="17" t="s">
        <v>55</v>
      </c>
      <c r="F12" s="11">
        <v>13</v>
      </c>
    </row>
    <row r="13" spans="1:6" ht="16.8" x14ac:dyDescent="0.3">
      <c r="A13" s="11" t="s">
        <v>32</v>
      </c>
      <c r="B13" s="3" t="s">
        <v>14</v>
      </c>
      <c r="C13" s="11">
        <f>2023-2005</f>
        <v>18</v>
      </c>
      <c r="D13" s="14">
        <v>1.7</v>
      </c>
      <c r="E13" s="17" t="s">
        <v>50</v>
      </c>
      <c r="F13" s="11">
        <v>2</v>
      </c>
    </row>
    <row r="14" spans="1:6" ht="16.8" x14ac:dyDescent="0.3">
      <c r="A14" s="11" t="s">
        <v>33</v>
      </c>
      <c r="B14" s="3" t="s">
        <v>21</v>
      </c>
      <c r="C14" s="11">
        <f>2023-2000</f>
        <v>23</v>
      </c>
      <c r="D14" s="14">
        <v>1.9</v>
      </c>
      <c r="E14" s="17" t="s">
        <v>60</v>
      </c>
      <c r="F14" s="11">
        <v>24</v>
      </c>
    </row>
    <row r="15" spans="1:6" ht="16.8" x14ac:dyDescent="0.3">
      <c r="A15" s="11" t="s">
        <v>34</v>
      </c>
      <c r="B15" s="3" t="s">
        <v>48</v>
      </c>
      <c r="C15" s="11">
        <f>2023-1999</f>
        <v>24</v>
      </c>
      <c r="D15" s="14">
        <v>1.8</v>
      </c>
      <c r="E15" s="17" t="s">
        <v>51</v>
      </c>
      <c r="F15" s="11">
        <v>3</v>
      </c>
    </row>
    <row r="16" spans="1:6" ht="16.8" x14ac:dyDescent="0.3">
      <c r="A16" s="11" t="s">
        <v>35</v>
      </c>
      <c r="B16" s="3" t="s">
        <v>48</v>
      </c>
      <c r="C16" s="11">
        <f>2023-2002</f>
        <v>21</v>
      </c>
      <c r="D16" s="14">
        <v>1.82</v>
      </c>
      <c r="E16" s="17" t="s">
        <v>53</v>
      </c>
      <c r="F16" s="11">
        <v>8</v>
      </c>
    </row>
    <row r="17" spans="1:6" ht="16.8" x14ac:dyDescent="0.3">
      <c r="A17" s="11" t="s">
        <v>36</v>
      </c>
      <c r="B17" s="3" t="s">
        <v>13</v>
      </c>
      <c r="C17" s="11">
        <f>2023-2004</f>
        <v>19</v>
      </c>
      <c r="D17" s="14">
        <v>1.93</v>
      </c>
      <c r="E17" s="17" t="s">
        <v>62</v>
      </c>
      <c r="F17" s="11">
        <v>43</v>
      </c>
    </row>
    <row r="18" spans="1:6" ht="16.8" x14ac:dyDescent="0.3">
      <c r="A18" s="11" t="s">
        <v>37</v>
      </c>
      <c r="B18" s="3" t="s">
        <v>13</v>
      </c>
      <c r="C18" s="11">
        <v>17</v>
      </c>
      <c r="D18" s="14">
        <v>1.82</v>
      </c>
      <c r="E18" s="17"/>
      <c r="F18" s="11">
        <v>18</v>
      </c>
    </row>
    <row r="19" spans="1:6" ht="16.8" x14ac:dyDescent="0.3">
      <c r="A19" s="11" t="s">
        <v>38</v>
      </c>
      <c r="B19" s="3" t="s">
        <v>48</v>
      </c>
      <c r="C19" s="11">
        <f>2023-2005</f>
        <v>18</v>
      </c>
      <c r="D19" s="14">
        <v>1.8</v>
      </c>
      <c r="E19" s="17" t="s">
        <v>54</v>
      </c>
      <c r="F19" s="11">
        <v>9</v>
      </c>
    </row>
    <row r="20" spans="1:6" ht="17.399999999999999" x14ac:dyDescent="0.3">
      <c r="A20" s="12" t="s">
        <v>7</v>
      </c>
      <c r="B20" s="4"/>
      <c r="C20" s="5"/>
      <c r="D20" s="6"/>
      <c r="E20" s="7"/>
    </row>
    <row r="21" spans="1:6" ht="17.399999999999999" x14ac:dyDescent="0.3">
      <c r="A21" s="12" t="s">
        <v>3</v>
      </c>
      <c r="B21" s="13" t="s">
        <v>8</v>
      </c>
      <c r="C21" s="8"/>
      <c r="E21" s="9"/>
    </row>
    <row r="22" spans="1:6" ht="16.8" x14ac:dyDescent="0.3">
      <c r="A22" s="3" t="s">
        <v>39</v>
      </c>
      <c r="B22" s="3" t="s">
        <v>15</v>
      </c>
      <c r="C22" s="8"/>
      <c r="E22" s="9"/>
    </row>
    <row r="23" spans="1:6" ht="16.8" x14ac:dyDescent="0.3">
      <c r="A23" s="3" t="s">
        <v>40</v>
      </c>
      <c r="B23" s="3" t="s">
        <v>16</v>
      </c>
      <c r="C23" s="8"/>
      <c r="E23" s="8"/>
    </row>
    <row r="24" spans="1:6" ht="16.8" x14ac:dyDescent="0.3">
      <c r="A24" s="3" t="s">
        <v>41</v>
      </c>
      <c r="B24" s="3" t="s">
        <v>17</v>
      </c>
      <c r="C24" s="8"/>
      <c r="E24" s="8"/>
    </row>
    <row r="25" spans="1:6" ht="16.8" x14ac:dyDescent="0.3">
      <c r="A25" s="3" t="s">
        <v>42</v>
      </c>
      <c r="B25" s="3" t="s">
        <v>20</v>
      </c>
      <c r="C25" s="8"/>
      <c r="E25" s="8"/>
    </row>
    <row r="26" spans="1:6" ht="16.8" x14ac:dyDescent="0.3">
      <c r="A26" s="3" t="s">
        <v>43</v>
      </c>
      <c r="B26" s="3" t="s">
        <v>18</v>
      </c>
    </row>
    <row r="27" spans="1:6" ht="16.8" x14ac:dyDescent="0.3">
      <c r="A27" s="3" t="s">
        <v>44</v>
      </c>
      <c r="B27" s="3" t="s">
        <v>19</v>
      </c>
    </row>
    <row r="28" spans="1:6" ht="16.8" x14ac:dyDescent="0.3">
      <c r="A28" s="3" t="s">
        <v>45</v>
      </c>
      <c r="B28" s="3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אבי כחלון</cp:lastModifiedBy>
  <dcterms:created xsi:type="dcterms:W3CDTF">2019-08-21T17:26:48Z</dcterms:created>
  <dcterms:modified xsi:type="dcterms:W3CDTF">2023-08-23T12:31:30Z</dcterms:modified>
</cp:coreProperties>
</file>